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5312" windowHeight="8640" tabRatio="500" activeTab="0"/>
  </bookViews>
  <sheets>
    <sheet name="Časť A" sheetId="2" r:id="rId1"/>
  </sheets>
  <definedNames/>
  <calcPr calcId="152511"/>
  <extLst/>
</workbook>
</file>

<file path=xl/sharedStrings.xml><?xml version="1.0" encoding="utf-8"?>
<sst xmlns="http://schemas.openxmlformats.org/spreadsheetml/2006/main" count="177" uniqueCount="104">
  <si>
    <t>P.č.</t>
  </si>
  <si>
    <t>NÁZOV- popis položky</t>
  </si>
  <si>
    <t>M.J.</t>
  </si>
  <si>
    <t>POČET M.J.</t>
  </si>
  <si>
    <t>CENA v € bez DPH za M.J.</t>
  </si>
  <si>
    <t>CENA v € bez DPH za požadovaný počet M.J.</t>
  </si>
  <si>
    <t>1.</t>
  </si>
  <si>
    <t xml:space="preserve">FULL HD IP kamera </t>
  </si>
  <si>
    <t>ks</t>
  </si>
  <si>
    <t>2.</t>
  </si>
  <si>
    <t>PTZ IP kamera</t>
  </si>
  <si>
    <t>3.</t>
  </si>
  <si>
    <t>Hybridný optický kábel</t>
  </si>
  <si>
    <t>m</t>
  </si>
  <si>
    <t>4.</t>
  </si>
  <si>
    <t>Skrinka pre technológiu kamery</t>
  </si>
  <si>
    <t>5.</t>
  </si>
  <si>
    <t>Optický prevodník- pár</t>
  </si>
  <si>
    <t>6.</t>
  </si>
  <si>
    <t>Kábel FTP samonosný s lankom</t>
  </si>
  <si>
    <t>7.</t>
  </si>
  <si>
    <t>PoE injektor</t>
  </si>
  <si>
    <t>8.</t>
  </si>
  <si>
    <t>Inštalácia káblových rozvodov</t>
  </si>
  <si>
    <t>9.</t>
  </si>
  <si>
    <t>Práce na optickej technológii</t>
  </si>
  <si>
    <t>10.</t>
  </si>
  <si>
    <t>Naprogramovanie, oživenie systému a uvedenia do trvalej prevádzky</t>
  </si>
  <si>
    <t>11.</t>
  </si>
  <si>
    <t>Inštalácia kamery</t>
  </si>
  <si>
    <t>12.</t>
  </si>
  <si>
    <t>Prvá odborná prehliadka a skúška</t>
  </si>
  <si>
    <t>13.</t>
  </si>
  <si>
    <t>Zaškolenie obsluhy</t>
  </si>
  <si>
    <t>14.</t>
  </si>
  <si>
    <t>Pomocný montážny materiál</t>
  </si>
  <si>
    <t>15.</t>
  </si>
  <si>
    <t>Práce s vysokozdvižnou plošinou</t>
  </si>
  <si>
    <t>Dátový spoj</t>
  </si>
  <si>
    <t>Záložný zdroj k dátovému spoju s funkciou UPS</t>
  </si>
  <si>
    <t>Konzola so zinkovou úpravou pre dátový spoj</t>
  </si>
  <si>
    <t>Akumulátor 12v/ 17Ah</t>
  </si>
  <si>
    <t>PTZ otočná IP kamera</t>
  </si>
  <si>
    <t>NVR 32 kanálový sieťový záznamník</t>
  </si>
  <si>
    <t>HDD 2TB 24/7</t>
  </si>
  <si>
    <t>Držiak PTZ kamery s boxom pre tochnológiu</t>
  </si>
  <si>
    <t>Špirálová kotva</t>
  </si>
  <si>
    <t>Optická spojka</t>
  </si>
  <si>
    <t>WDM média convertor- pár</t>
  </si>
  <si>
    <t>Poe splitter</t>
  </si>
  <si>
    <t>USB ovládač joy- stick</t>
  </si>
  <si>
    <t>Záložný zdroj pre napájanie kamier</t>
  </si>
  <si>
    <t>16.</t>
  </si>
  <si>
    <t>19" dátový rozvádzač 12U</t>
  </si>
  <si>
    <t>17.</t>
  </si>
  <si>
    <t>19" dátový rozvádzač 22U</t>
  </si>
  <si>
    <t>18.</t>
  </si>
  <si>
    <t>16- portový switch 100/ 1000- 1U</t>
  </si>
  <si>
    <t>19.</t>
  </si>
  <si>
    <t>LAN kábel cat. 5e</t>
  </si>
  <si>
    <t>20.</t>
  </si>
  <si>
    <t>Média convertor s SFP vstupom</t>
  </si>
  <si>
    <t>21.</t>
  </si>
  <si>
    <t>SFP WDM modul</t>
  </si>
  <si>
    <t>22.</t>
  </si>
  <si>
    <t>Inštalácia dátového spoja</t>
  </si>
  <si>
    <t>23.</t>
  </si>
  <si>
    <t>Montážne práce na optickej technológii</t>
  </si>
  <si>
    <t>hod</t>
  </si>
  <si>
    <t>24.</t>
  </si>
  <si>
    <t>UPS záložný zdroj 3000VA</t>
  </si>
  <si>
    <t>25.</t>
  </si>
  <si>
    <t>Ventilačná jednotka</t>
  </si>
  <si>
    <t>26.</t>
  </si>
  <si>
    <t>RJ 45x 24 patch panel 1U</t>
  </si>
  <si>
    <t>27.</t>
  </si>
  <si>
    <t>Optická patch panel 24x SC</t>
  </si>
  <si>
    <t>28.</t>
  </si>
  <si>
    <t>Napájací panel 8x 230V</t>
  </si>
  <si>
    <t>29.</t>
  </si>
  <si>
    <t>HDMI kábel 15m</t>
  </si>
  <si>
    <t>30.</t>
  </si>
  <si>
    <t>Inštalácia optického vedenia</t>
  </si>
  <si>
    <t>31.</t>
  </si>
  <si>
    <t>FTTx box/ organizér zvarov</t>
  </si>
  <si>
    <t>32.</t>
  </si>
  <si>
    <t>Podružný inštalačný materiál</t>
  </si>
  <si>
    <t>33.</t>
  </si>
  <si>
    <t>Inštalácia PTZ kamery</t>
  </si>
  <si>
    <t>34.</t>
  </si>
  <si>
    <t>Inštalácia konzoly pre dátový spoj</t>
  </si>
  <si>
    <t>35.</t>
  </si>
  <si>
    <t>36.</t>
  </si>
  <si>
    <t>Naprogramovanie, oživenie systému a uvedenie do trvalej prevádzky</t>
  </si>
  <si>
    <t>Spolu bez DPH</t>
  </si>
  <si>
    <t xml:space="preserve">                                            VÝKAZ  VÝMER</t>
  </si>
  <si>
    <t>Rekapitulácia</t>
  </si>
  <si>
    <t xml:space="preserve">  </t>
  </si>
  <si>
    <t xml:space="preserve">STAVBA :  časť A Rozšírenie kamerového systému v obci Čaklov  - prepojenie na pult centralizovanej ochrany       </t>
  </si>
  <si>
    <t xml:space="preserve">STAVBA : Časť B Rozšírenie kamerového systému </t>
  </si>
  <si>
    <t>Cena bez DPH v €</t>
  </si>
  <si>
    <t>Cena spolu s DPH v €</t>
  </si>
  <si>
    <t>DPH 20% v €</t>
  </si>
  <si>
    <t>Spolu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</si>
</sst>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&quot; Sk&quot;;[Red]\-#,##0.00&quot; Sk&quot;"/>
    <numFmt numFmtId="165" formatCode="_-* #,##0.00&quot; Sk&quot;_-;\-* #,##0.00&quot; Sk&quot;_-;_-* \-??&quot; Sk&quot;_-;_-@_-"/>
  </numFmts>
  <fonts count="10">
    <font>
      <sz val="10"/>
      <name val="Arial CE"/>
      <family val="2"/>
    </font>
    <font>
      <sz val="10"/>
      <name val="Arial"/>
      <family val="2"/>
    </font>
    <font>
      <sz val="10"/>
      <color rgb="FF000000"/>
      <name val="Arial CE"/>
      <family val="2"/>
    </font>
    <font>
      <b/>
      <sz val="14"/>
      <name val="Arial CE"/>
      <family val="2"/>
    </font>
    <font>
      <sz val="12"/>
      <name val="Arial CE"/>
      <family val="2"/>
    </font>
    <font>
      <b/>
      <sz val="12"/>
      <color rgb="FF000000"/>
      <name val="Arial CE"/>
      <family val="2"/>
    </font>
    <font>
      <b/>
      <sz val="10"/>
      <name val="Arial CE"/>
      <family val="2"/>
    </font>
    <font>
      <b/>
      <sz val="10"/>
      <color rgb="FF000000"/>
      <name val="Arial CE"/>
      <family val="2"/>
    </font>
    <font>
      <b/>
      <sz val="10"/>
      <color rgb="FFFF0000"/>
      <name val="Arial CE"/>
      <family val="2"/>
    </font>
    <font>
      <sz val="10"/>
      <color rgb="FFFF0000"/>
      <name val="Arial CE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ck"/>
      <right/>
      <top style="thick"/>
      <bottom/>
    </border>
    <border>
      <left/>
      <right/>
      <top style="thick"/>
      <bottom/>
    </border>
    <border>
      <left style="thick"/>
      <right/>
      <top/>
      <bottom style="thick"/>
    </border>
    <border>
      <left/>
      <right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 style="thick"/>
      <right/>
      <top/>
      <bottom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ck"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ck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ck"/>
      <right style="thin"/>
      <top/>
      <bottom style="thick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5" fontId="0" fillId="0" borderId="0" applyBorder="0" applyProtection="0">
      <alignment/>
    </xf>
    <xf numFmtId="0" fontId="1" fillId="0" borderId="0">
      <alignment/>
      <protection/>
    </xf>
  </cellStyleXfs>
  <cellXfs count="95">
    <xf numFmtId="0" fontId="0" fillId="0" borderId="0" xfId="0"/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2" fontId="2" fillId="0" borderId="0" xfId="0" applyNumberFormat="1" applyFont="1"/>
    <xf numFmtId="0" fontId="0" fillId="0" borderId="1" xfId="0" applyBorder="1"/>
    <xf numFmtId="0" fontId="2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2" xfId="0" applyFont="1" applyBorder="1" applyAlignment="1">
      <alignment horizontal="center"/>
    </xf>
    <xf numFmtId="2" fontId="2" fillId="0" borderId="2" xfId="0" applyNumberFormat="1" applyFont="1" applyBorder="1"/>
    <xf numFmtId="0" fontId="0" fillId="0" borderId="3" xfId="0" applyBorder="1"/>
    <xf numFmtId="0" fontId="2" fillId="0" borderId="4" xfId="0" applyFont="1" applyBorder="1" applyAlignment="1">
      <alignment horizontal="left" vertical="center"/>
    </xf>
    <xf numFmtId="0" fontId="3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4" xfId="0" applyFont="1" applyBorder="1" applyAlignment="1">
      <alignment horizontal="center"/>
    </xf>
    <xf numFmtId="2" fontId="2" fillId="0" borderId="4" xfId="0" applyNumberFormat="1" applyFont="1" applyBorder="1"/>
    <xf numFmtId="0" fontId="0" fillId="0" borderId="4" xfId="0" applyBorder="1"/>
    <xf numFmtId="0" fontId="4" fillId="0" borderId="5" xfId="0" applyFont="1" applyBorder="1"/>
    <xf numFmtId="0" fontId="5" fillId="0" borderId="6" xfId="0" applyFont="1" applyBorder="1" applyAlignment="1">
      <alignment horizontal="left" vertical="center"/>
    </xf>
    <xf numFmtId="0" fontId="0" fillId="0" borderId="6" xfId="0" applyBorder="1"/>
    <xf numFmtId="0" fontId="0" fillId="0" borderId="6" xfId="0" applyBorder="1" applyAlignment="1">
      <alignment horizontal="center"/>
    </xf>
    <xf numFmtId="0" fontId="2" fillId="0" borderId="6" xfId="0" applyFont="1" applyBorder="1" applyAlignment="1">
      <alignment horizontal="center"/>
    </xf>
    <xf numFmtId="2" fontId="2" fillId="0" borderId="6" xfId="0" applyNumberFormat="1" applyFont="1" applyBorder="1"/>
    <xf numFmtId="0" fontId="4" fillId="0" borderId="7" xfId="0" applyFont="1" applyBorder="1"/>
    <xf numFmtId="0" fontId="5" fillId="0" borderId="0" xfId="0" applyFont="1" applyAlignment="1">
      <alignment horizontal="left" vertical="center"/>
    </xf>
    <xf numFmtId="0" fontId="6" fillId="0" borderId="7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8" xfId="0" applyFont="1" applyBorder="1" applyAlignment="1">
      <alignment horizontal="left" vertical="center"/>
    </xf>
    <xf numFmtId="0" fontId="7" fillId="0" borderId="9" xfId="0" applyFont="1" applyBorder="1" applyAlignment="1">
      <alignment horizontal="left" vertical="center"/>
    </xf>
    <xf numFmtId="0" fontId="6" fillId="0" borderId="9" xfId="0" applyFont="1" applyBorder="1" applyAlignment="1">
      <alignment horizontal="left"/>
    </xf>
    <xf numFmtId="0" fontId="7" fillId="0" borderId="9" xfId="0" applyFont="1" applyBorder="1" applyAlignment="1">
      <alignment horizontal="center"/>
    </xf>
    <xf numFmtId="0" fontId="7" fillId="0" borderId="9" xfId="0" applyFont="1" applyBorder="1" applyAlignment="1">
      <alignment horizontal="left" wrapText="1"/>
    </xf>
    <xf numFmtId="2" fontId="7" fillId="0" borderId="9" xfId="0" applyNumberFormat="1" applyFont="1" applyBorder="1" applyAlignment="1">
      <alignment horizontal="left" wrapText="1"/>
    </xf>
    <xf numFmtId="0" fontId="0" fillId="0" borderId="8" xfId="0" applyFont="1" applyBorder="1"/>
    <xf numFmtId="0" fontId="2" fillId="0" borderId="9" xfId="0" applyFont="1" applyBorder="1" applyAlignment="1">
      <alignment horizontal="left" vertical="center"/>
    </xf>
    <xf numFmtId="0" fontId="0" fillId="0" borderId="9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2" fillId="0" borderId="9" xfId="0" applyFont="1" applyBorder="1" applyAlignment="1">
      <alignment horizontal="center"/>
    </xf>
    <xf numFmtId="2" fontId="2" fillId="0" borderId="9" xfId="0" applyNumberFormat="1" applyFont="1" applyBorder="1" applyAlignment="1">
      <alignment horizontal="center"/>
    </xf>
    <xf numFmtId="0" fontId="0" fillId="0" borderId="9" xfId="0" applyFont="1" applyBorder="1"/>
    <xf numFmtId="0" fontId="9" fillId="0" borderId="0" xfId="0" applyFont="1"/>
    <xf numFmtId="0" fontId="0" fillId="0" borderId="10" xfId="0" applyFont="1" applyBorder="1"/>
    <xf numFmtId="0" fontId="2" fillId="0" borderId="11" xfId="0" applyFont="1" applyBorder="1" applyAlignment="1">
      <alignment horizontal="left" vertical="center"/>
    </xf>
    <xf numFmtId="0" fontId="0" fillId="0" borderId="11" xfId="0" applyFont="1" applyBorder="1"/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horizontal="left"/>
    </xf>
    <xf numFmtId="0" fontId="0" fillId="0" borderId="11" xfId="0" applyFont="1" applyBorder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0" fillId="0" borderId="9" xfId="0" applyFont="1" applyBorder="1" applyAlignment="1">
      <alignment horizontal="left"/>
    </xf>
    <xf numFmtId="0" fontId="0" fillId="0" borderId="9" xfId="0" applyFont="1" applyBorder="1" applyAlignment="1">
      <alignment horizontal="center"/>
    </xf>
    <xf numFmtId="0" fontId="9" fillId="0" borderId="7" xfId="0" applyFont="1" applyBorder="1"/>
    <xf numFmtId="0" fontId="2" fillId="0" borderId="9" xfId="0" applyFont="1" applyBorder="1" applyAlignment="1">
      <alignment horizontal="left" vertical="center" wrapText="1"/>
    </xf>
    <xf numFmtId="0" fontId="0" fillId="0" borderId="8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6" fillId="0" borderId="1" xfId="0" applyFont="1" applyBorder="1" applyAlignment="1">
      <alignment horizontal="center"/>
    </xf>
    <xf numFmtId="49" fontId="2" fillId="0" borderId="2" xfId="0" applyNumberFormat="1" applyFont="1" applyBorder="1" applyAlignment="1" applyProtection="1">
      <alignment horizontal="left" vertical="center"/>
      <protection hidden="1" locked="0"/>
    </xf>
    <xf numFmtId="0" fontId="6" fillId="0" borderId="2" xfId="0" applyFont="1" applyBorder="1"/>
    <xf numFmtId="0" fontId="9" fillId="0" borderId="0" xfId="0" applyFont="1" applyAlignment="1">
      <alignment horizontal="center"/>
    </xf>
    <xf numFmtId="0" fontId="4" fillId="0" borderId="1" xfId="0" applyFont="1" applyBorder="1"/>
    <xf numFmtId="0" fontId="4" fillId="0" borderId="3" xfId="0" applyFont="1" applyBorder="1"/>
    <xf numFmtId="0" fontId="5" fillId="0" borderId="4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 vertical="center"/>
    </xf>
    <xf numFmtId="0" fontId="0" fillId="0" borderId="14" xfId="0" applyFont="1" applyBorder="1" applyAlignment="1">
      <alignment horizontal="left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left"/>
    </xf>
    <xf numFmtId="0" fontId="2" fillId="0" borderId="12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center"/>
    </xf>
    <xf numFmtId="4" fontId="2" fillId="0" borderId="9" xfId="0" applyNumberFormat="1" applyFont="1" applyBorder="1" applyAlignment="1">
      <alignment horizontal="center"/>
    </xf>
    <xf numFmtId="2" fontId="2" fillId="0" borderId="17" xfId="0" applyNumberFormat="1" applyFont="1" applyBorder="1" applyAlignment="1">
      <alignment horizontal="center"/>
    </xf>
    <xf numFmtId="4" fontId="2" fillId="2" borderId="9" xfId="0" applyNumberFormat="1" applyFont="1" applyFill="1" applyBorder="1" applyAlignment="1">
      <alignment horizontal="center"/>
    </xf>
    <xf numFmtId="4" fontId="2" fillId="2" borderId="11" xfId="0" applyNumberFormat="1" applyFont="1" applyFill="1" applyBorder="1" applyAlignment="1">
      <alignment horizontal="center"/>
    </xf>
    <xf numFmtId="4" fontId="2" fillId="2" borderId="16" xfId="0" applyNumberFormat="1" applyFont="1" applyFill="1" applyBorder="1" applyAlignment="1">
      <alignment horizontal="center"/>
    </xf>
    <xf numFmtId="4" fontId="2" fillId="2" borderId="14" xfId="0" applyNumberFormat="1" applyFont="1" applyFill="1" applyBorder="1" applyAlignment="1">
      <alignment horizontal="center"/>
    </xf>
    <xf numFmtId="4" fontId="2" fillId="0" borderId="17" xfId="20" applyNumberFormat="1" applyFont="1" applyBorder="1" applyAlignment="1" applyProtection="1">
      <alignment horizontal="center"/>
      <protection/>
    </xf>
    <xf numFmtId="4" fontId="0" fillId="0" borderId="9" xfId="0" applyNumberFormat="1" applyBorder="1" applyAlignment="1">
      <alignment horizontal="center" vertical="center" wrapText="1"/>
    </xf>
    <xf numFmtId="4" fontId="2" fillId="0" borderId="9" xfId="0" applyNumberFormat="1" applyFont="1" applyBorder="1" applyAlignment="1">
      <alignment horizontal="center" vertical="center" wrapText="1"/>
    </xf>
    <xf numFmtId="4" fontId="6" fillId="0" borderId="9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0" fillId="0" borderId="9" xfId="0" applyBorder="1" applyAlignment="1">
      <alignment horizontal="left" wrapText="1"/>
    </xf>
    <xf numFmtId="0" fontId="0" fillId="0" borderId="9" xfId="0" applyBorder="1" applyAlignment="1">
      <alignment horizontal="left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6" fillId="0" borderId="9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ena" xfId="20"/>
    <cellStyle name="Vysvetľujúci text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3"/>
  <sheetViews>
    <sheetView tabSelected="1" workbookViewId="0" topLeftCell="A1">
      <selection activeCell="B61" sqref="B61"/>
    </sheetView>
  </sheetViews>
  <sheetFormatPr defaultColWidth="9.00390625" defaultRowHeight="12.75"/>
  <cols>
    <col min="1" max="1" width="4.00390625" style="0" customWidth="1"/>
    <col min="2" max="2" width="35.625" style="1" customWidth="1"/>
    <col min="3" max="3" width="6.875" style="0" customWidth="1"/>
    <col min="4" max="4" width="16.125" style="2" customWidth="1"/>
    <col min="5" max="5" width="14.50390625" style="3" customWidth="1"/>
    <col min="6" max="6" width="43.625" style="4" customWidth="1"/>
    <col min="7" max="7" width="9.125" style="0" customWidth="1"/>
    <col min="8" max="1022" width="8.625" style="0" customWidth="1"/>
  </cols>
  <sheetData>
    <row r="1" spans="1:6" ht="18" thickTop="1">
      <c r="A1" s="5"/>
      <c r="B1" s="6"/>
      <c r="C1" s="7" t="s">
        <v>95</v>
      </c>
      <c r="D1" s="8"/>
      <c r="E1" s="9"/>
      <c r="F1" s="10"/>
    </row>
    <row r="2" spans="1:6" ht="18" thickBot="1">
      <c r="A2" s="11"/>
      <c r="B2" s="12"/>
      <c r="C2" s="13"/>
      <c r="D2" s="14"/>
      <c r="E2" s="15"/>
      <c r="F2" s="16"/>
    </row>
    <row r="3" spans="1:6" ht="63.75" customHeight="1" thickTop="1">
      <c r="A3" s="63"/>
      <c r="B3" s="84" t="s">
        <v>98</v>
      </c>
      <c r="C3" s="84"/>
      <c r="D3" s="84"/>
      <c r="E3" s="84"/>
      <c r="F3" s="84"/>
    </row>
    <row r="4" spans="1:6" ht="16.2" thickBot="1">
      <c r="A4" s="64"/>
      <c r="B4" s="65" t="s">
        <v>97</v>
      </c>
      <c r="C4" s="17"/>
      <c r="D4" s="14"/>
      <c r="E4" s="15"/>
      <c r="F4" s="16"/>
    </row>
    <row r="5" spans="1:5" ht="13.8" thickTop="1">
      <c r="A5" s="26"/>
      <c r="B5" s="27"/>
      <c r="C5" s="28"/>
      <c r="D5" s="29"/>
      <c r="E5" s="30"/>
    </row>
    <row r="6" spans="1:6" ht="26.4">
      <c r="A6" s="31" t="s">
        <v>0</v>
      </c>
      <c r="B6" s="32" t="s">
        <v>1</v>
      </c>
      <c r="C6" s="33" t="s">
        <v>2</v>
      </c>
      <c r="D6" s="34" t="s">
        <v>3</v>
      </c>
      <c r="E6" s="35" t="s">
        <v>4</v>
      </c>
      <c r="F6" s="36" t="s">
        <v>5</v>
      </c>
    </row>
    <row r="7" spans="1:6" ht="12.75">
      <c r="A7" s="37" t="s">
        <v>6</v>
      </c>
      <c r="B7" s="38" t="s">
        <v>38</v>
      </c>
      <c r="C7" s="39" t="s">
        <v>8</v>
      </c>
      <c r="D7" s="40">
        <v>1</v>
      </c>
      <c r="E7" s="76"/>
      <c r="F7" s="74">
        <f>E7*D7</f>
        <v>0</v>
      </c>
    </row>
    <row r="8" spans="1:7" ht="26.4">
      <c r="A8" s="37" t="s">
        <v>9</v>
      </c>
      <c r="B8" s="56" t="s">
        <v>39</v>
      </c>
      <c r="C8" s="43" t="s">
        <v>8</v>
      </c>
      <c r="D8" s="40">
        <v>2</v>
      </c>
      <c r="E8" s="76"/>
      <c r="F8" s="74">
        <f aca="true" t="shared" si="0" ref="F8:F42">E8*D8</f>
        <v>0</v>
      </c>
      <c r="G8" s="44"/>
    </row>
    <row r="9" spans="1:7" ht="26.4">
      <c r="A9" s="45" t="s">
        <v>11</v>
      </c>
      <c r="B9" s="66" t="s">
        <v>40</v>
      </c>
      <c r="C9" s="47" t="s">
        <v>8</v>
      </c>
      <c r="D9" s="48">
        <v>2</v>
      </c>
      <c r="E9" s="77"/>
      <c r="F9" s="74">
        <f t="shared" si="0"/>
        <v>0</v>
      </c>
      <c r="G9" s="44"/>
    </row>
    <row r="10" spans="1:7" ht="12.75">
      <c r="A10" s="37" t="s">
        <v>14</v>
      </c>
      <c r="B10" s="38" t="s">
        <v>41</v>
      </c>
      <c r="C10" s="43" t="s">
        <v>8</v>
      </c>
      <c r="D10" s="40">
        <v>6</v>
      </c>
      <c r="E10" s="76"/>
      <c r="F10" s="74">
        <f t="shared" si="0"/>
        <v>0</v>
      </c>
      <c r="G10" s="44"/>
    </row>
    <row r="11" spans="1:10" ht="12.75">
      <c r="A11" s="45" t="s">
        <v>16</v>
      </c>
      <c r="B11" s="46" t="s">
        <v>42</v>
      </c>
      <c r="C11" s="49" t="s">
        <v>8</v>
      </c>
      <c r="D11" s="50">
        <v>5</v>
      </c>
      <c r="E11" s="77"/>
      <c r="F11" s="74">
        <f t="shared" si="0"/>
        <v>0</v>
      </c>
      <c r="G11" s="44"/>
      <c r="H11" s="51"/>
      <c r="J11" s="52"/>
    </row>
    <row r="12" spans="1:10" ht="12.75">
      <c r="A12" s="37" t="s">
        <v>18</v>
      </c>
      <c r="B12" s="38" t="s">
        <v>43</v>
      </c>
      <c r="C12" s="53" t="s">
        <v>8</v>
      </c>
      <c r="D12" s="54">
        <v>1</v>
      </c>
      <c r="E12" s="76"/>
      <c r="F12" s="74">
        <f t="shared" si="0"/>
        <v>0</v>
      </c>
      <c r="G12" s="55"/>
      <c r="H12" s="51"/>
      <c r="J12" s="52"/>
    </row>
    <row r="13" spans="1:10" ht="12.75">
      <c r="A13" s="37" t="s">
        <v>20</v>
      </c>
      <c r="B13" s="38" t="s">
        <v>44</v>
      </c>
      <c r="C13" s="53" t="s">
        <v>8</v>
      </c>
      <c r="D13" s="54">
        <v>2</v>
      </c>
      <c r="E13" s="76"/>
      <c r="F13" s="74">
        <f t="shared" si="0"/>
        <v>0</v>
      </c>
      <c r="G13" s="44"/>
      <c r="H13" s="51"/>
      <c r="J13" s="52"/>
    </row>
    <row r="14" spans="1:10" ht="26.4">
      <c r="A14" s="37" t="s">
        <v>22</v>
      </c>
      <c r="B14" s="56" t="s">
        <v>45</v>
      </c>
      <c r="C14" s="53" t="s">
        <v>8</v>
      </c>
      <c r="D14" s="54">
        <v>5</v>
      </c>
      <c r="E14" s="76"/>
      <c r="F14" s="74">
        <f t="shared" si="0"/>
        <v>0</v>
      </c>
      <c r="G14" s="44"/>
      <c r="H14" s="51"/>
      <c r="J14" s="52"/>
    </row>
    <row r="15" spans="1:10" ht="12.75">
      <c r="A15" s="37" t="s">
        <v>24</v>
      </c>
      <c r="B15" s="56" t="s">
        <v>12</v>
      </c>
      <c r="C15" s="53" t="s">
        <v>13</v>
      </c>
      <c r="D15" s="54">
        <v>800</v>
      </c>
      <c r="E15" s="76"/>
      <c r="F15" s="74">
        <f t="shared" si="0"/>
        <v>0</v>
      </c>
      <c r="G15" s="44"/>
      <c r="H15" s="51"/>
      <c r="J15" s="52"/>
    </row>
    <row r="16" spans="1:7" ht="12.75">
      <c r="A16" s="57" t="s">
        <v>26</v>
      </c>
      <c r="B16" s="38" t="s">
        <v>46</v>
      </c>
      <c r="C16" s="39" t="s">
        <v>8</v>
      </c>
      <c r="D16" s="54">
        <v>30</v>
      </c>
      <c r="E16" s="76"/>
      <c r="F16" s="74">
        <f t="shared" si="0"/>
        <v>0</v>
      </c>
      <c r="G16" s="44"/>
    </row>
    <row r="17" spans="1:7" ht="12.75">
      <c r="A17" s="57" t="s">
        <v>28</v>
      </c>
      <c r="B17" s="38" t="s">
        <v>47</v>
      </c>
      <c r="C17" s="39" t="s">
        <v>8</v>
      </c>
      <c r="D17" s="54">
        <v>2</v>
      </c>
      <c r="E17" s="76"/>
      <c r="F17" s="74">
        <f t="shared" si="0"/>
        <v>0</v>
      </c>
      <c r="G17" s="44"/>
    </row>
    <row r="18" spans="1:7" ht="12.75">
      <c r="A18" s="57" t="s">
        <v>30</v>
      </c>
      <c r="B18" s="38" t="s">
        <v>48</v>
      </c>
      <c r="C18" s="53" t="s">
        <v>8</v>
      </c>
      <c r="D18" s="54">
        <v>5</v>
      </c>
      <c r="E18" s="76"/>
      <c r="F18" s="74">
        <f t="shared" si="0"/>
        <v>0</v>
      </c>
      <c r="G18" s="44"/>
    </row>
    <row r="19" spans="1:7" ht="12.75">
      <c r="A19" s="57" t="s">
        <v>32</v>
      </c>
      <c r="B19" s="38" t="s">
        <v>49</v>
      </c>
      <c r="C19" s="53" t="s">
        <v>8</v>
      </c>
      <c r="D19" s="54">
        <v>5</v>
      </c>
      <c r="E19" s="76"/>
      <c r="F19" s="74">
        <f t="shared" si="0"/>
        <v>0</v>
      </c>
      <c r="G19" s="44"/>
    </row>
    <row r="20" spans="1:7" ht="12.75">
      <c r="A20" s="57" t="s">
        <v>34</v>
      </c>
      <c r="B20" s="38" t="s">
        <v>50</v>
      </c>
      <c r="C20" s="53" t="s">
        <v>8</v>
      </c>
      <c r="D20" s="54">
        <v>3</v>
      </c>
      <c r="E20" s="76"/>
      <c r="F20" s="74">
        <f t="shared" si="0"/>
        <v>0</v>
      </c>
      <c r="G20" s="44"/>
    </row>
    <row r="21" spans="1:7" ht="12.75">
      <c r="A21" s="57" t="s">
        <v>36</v>
      </c>
      <c r="B21" s="38" t="s">
        <v>51</v>
      </c>
      <c r="C21" s="53" t="s">
        <v>8</v>
      </c>
      <c r="D21" s="54">
        <v>1</v>
      </c>
      <c r="E21" s="76"/>
      <c r="F21" s="74">
        <f t="shared" si="0"/>
        <v>0</v>
      </c>
      <c r="G21" s="44"/>
    </row>
    <row r="22" spans="1:7" ht="12.75">
      <c r="A22" s="57" t="s">
        <v>52</v>
      </c>
      <c r="B22" s="38" t="s">
        <v>53</v>
      </c>
      <c r="C22" s="53" t="s">
        <v>8</v>
      </c>
      <c r="D22" s="54">
        <v>1</v>
      </c>
      <c r="E22" s="76"/>
      <c r="F22" s="74">
        <f t="shared" si="0"/>
        <v>0</v>
      </c>
      <c r="G22" s="44"/>
    </row>
    <row r="23" spans="1:7" ht="12.75">
      <c r="A23" s="57" t="s">
        <v>54</v>
      </c>
      <c r="B23" s="38" t="s">
        <v>55</v>
      </c>
      <c r="C23" s="53" t="s">
        <v>8</v>
      </c>
      <c r="D23" s="54">
        <v>1</v>
      </c>
      <c r="E23" s="76"/>
      <c r="F23" s="74">
        <f t="shared" si="0"/>
        <v>0</v>
      </c>
      <c r="G23" s="44"/>
    </row>
    <row r="24" spans="1:7" ht="12.75">
      <c r="A24" s="57" t="s">
        <v>56</v>
      </c>
      <c r="B24" s="38" t="s">
        <v>57</v>
      </c>
      <c r="C24" s="53" t="s">
        <v>8</v>
      </c>
      <c r="D24" s="54">
        <v>1</v>
      </c>
      <c r="E24" s="76"/>
      <c r="F24" s="74">
        <f t="shared" si="0"/>
        <v>0</v>
      </c>
      <c r="G24" s="44"/>
    </row>
    <row r="25" spans="1:7" ht="12.75">
      <c r="A25" s="57" t="s">
        <v>58</v>
      </c>
      <c r="B25" s="38" t="s">
        <v>59</v>
      </c>
      <c r="C25" s="53" t="s">
        <v>13</v>
      </c>
      <c r="D25" s="54">
        <v>100</v>
      </c>
      <c r="E25" s="76"/>
      <c r="F25" s="74">
        <f t="shared" si="0"/>
        <v>0</v>
      </c>
      <c r="G25" s="44"/>
    </row>
    <row r="26" spans="1:7" ht="12.75">
      <c r="A26" s="57" t="s">
        <v>60</v>
      </c>
      <c r="B26" s="38" t="s">
        <v>61</v>
      </c>
      <c r="C26" s="53" t="s">
        <v>8</v>
      </c>
      <c r="D26" s="54">
        <v>4</v>
      </c>
      <c r="E26" s="76"/>
      <c r="F26" s="74">
        <f t="shared" si="0"/>
        <v>0</v>
      </c>
      <c r="G26" s="44"/>
    </row>
    <row r="27" spans="1:7" ht="12.75">
      <c r="A27" s="57" t="s">
        <v>62</v>
      </c>
      <c r="B27" s="38" t="s">
        <v>63</v>
      </c>
      <c r="C27" s="53" t="s">
        <v>8</v>
      </c>
      <c r="D27" s="54">
        <v>4</v>
      </c>
      <c r="E27" s="76"/>
      <c r="F27" s="74">
        <f t="shared" si="0"/>
        <v>0</v>
      </c>
      <c r="G27" s="44"/>
    </row>
    <row r="28" spans="1:7" ht="12.75">
      <c r="A28" s="57" t="s">
        <v>64</v>
      </c>
      <c r="B28" s="38" t="s">
        <v>65</v>
      </c>
      <c r="C28" s="53" t="s">
        <v>8</v>
      </c>
      <c r="D28" s="54">
        <v>2</v>
      </c>
      <c r="E28" s="76"/>
      <c r="F28" s="74">
        <f t="shared" si="0"/>
        <v>0</v>
      </c>
      <c r="G28" s="44"/>
    </row>
    <row r="29" spans="1:7" ht="12.75">
      <c r="A29" s="57" t="s">
        <v>66</v>
      </c>
      <c r="B29" s="38" t="s">
        <v>67</v>
      </c>
      <c r="C29" s="53" t="s">
        <v>68</v>
      </c>
      <c r="D29" s="54">
        <v>8</v>
      </c>
      <c r="E29" s="76"/>
      <c r="F29" s="74">
        <f t="shared" si="0"/>
        <v>0</v>
      </c>
      <c r="G29" s="44"/>
    </row>
    <row r="30" spans="1:7" ht="12.75">
      <c r="A30" s="57" t="s">
        <v>69</v>
      </c>
      <c r="B30" s="38" t="s">
        <v>70</v>
      </c>
      <c r="C30" s="53" t="s">
        <v>8</v>
      </c>
      <c r="D30" s="54">
        <v>1</v>
      </c>
      <c r="E30" s="76"/>
      <c r="F30" s="74">
        <f t="shared" si="0"/>
        <v>0</v>
      </c>
      <c r="G30" s="44"/>
    </row>
    <row r="31" spans="1:7" ht="12.75">
      <c r="A31" s="57" t="s">
        <v>71</v>
      </c>
      <c r="B31" s="38" t="s">
        <v>72</v>
      </c>
      <c r="C31" s="53" t="s">
        <v>8</v>
      </c>
      <c r="D31" s="54">
        <v>1</v>
      </c>
      <c r="E31" s="76"/>
      <c r="F31" s="74">
        <f t="shared" si="0"/>
        <v>0</v>
      </c>
      <c r="G31" s="44"/>
    </row>
    <row r="32" spans="1:7" ht="12.75">
      <c r="A32" s="57" t="s">
        <v>73</v>
      </c>
      <c r="B32" s="38" t="s">
        <v>74</v>
      </c>
      <c r="C32" s="53" t="s">
        <v>8</v>
      </c>
      <c r="D32" s="54">
        <v>1</v>
      </c>
      <c r="E32" s="76"/>
      <c r="F32" s="74">
        <f t="shared" si="0"/>
        <v>0</v>
      </c>
      <c r="G32" s="44"/>
    </row>
    <row r="33" spans="1:7" ht="12.75">
      <c r="A33" s="57" t="s">
        <v>75</v>
      </c>
      <c r="B33" s="38" t="s">
        <v>76</v>
      </c>
      <c r="C33" s="53" t="s">
        <v>8</v>
      </c>
      <c r="D33" s="54">
        <v>1</v>
      </c>
      <c r="E33" s="76"/>
      <c r="F33" s="74">
        <f t="shared" si="0"/>
        <v>0</v>
      </c>
      <c r="G33" s="44"/>
    </row>
    <row r="34" spans="1:7" ht="12.75">
      <c r="A34" s="57" t="s">
        <v>77</v>
      </c>
      <c r="B34" s="38" t="s">
        <v>78</v>
      </c>
      <c r="C34" s="53" t="s">
        <v>8</v>
      </c>
      <c r="D34" s="54">
        <v>1</v>
      </c>
      <c r="E34" s="76"/>
      <c r="F34" s="74">
        <f t="shared" si="0"/>
        <v>0</v>
      </c>
      <c r="G34" s="44"/>
    </row>
    <row r="35" spans="1:7" ht="12.75">
      <c r="A35" s="57" t="s">
        <v>79</v>
      </c>
      <c r="B35" s="38" t="s">
        <v>80</v>
      </c>
      <c r="C35" s="53" t="s">
        <v>8</v>
      </c>
      <c r="D35" s="54">
        <v>3</v>
      </c>
      <c r="E35" s="76"/>
      <c r="F35" s="74">
        <f t="shared" si="0"/>
        <v>0</v>
      </c>
      <c r="G35" s="44"/>
    </row>
    <row r="36" spans="1:7" ht="12.75">
      <c r="A36" s="57" t="s">
        <v>81</v>
      </c>
      <c r="B36" s="38" t="s">
        <v>82</v>
      </c>
      <c r="C36" s="53" t="s">
        <v>8</v>
      </c>
      <c r="D36" s="54">
        <v>1</v>
      </c>
      <c r="E36" s="76"/>
      <c r="F36" s="74">
        <f t="shared" si="0"/>
        <v>0</v>
      </c>
      <c r="G36" s="44"/>
    </row>
    <row r="37" spans="1:7" ht="12.75">
      <c r="A37" s="57" t="s">
        <v>83</v>
      </c>
      <c r="B37" s="38" t="s">
        <v>84</v>
      </c>
      <c r="C37" s="53" t="s">
        <v>8</v>
      </c>
      <c r="D37" s="54">
        <v>5</v>
      </c>
      <c r="E37" s="76"/>
      <c r="F37" s="74">
        <f t="shared" si="0"/>
        <v>0</v>
      </c>
      <c r="G37" s="44"/>
    </row>
    <row r="38" spans="1:7" ht="12.75">
      <c r="A38" s="57" t="s">
        <v>85</v>
      </c>
      <c r="B38" s="38" t="s">
        <v>86</v>
      </c>
      <c r="C38" s="53" t="s">
        <v>8</v>
      </c>
      <c r="D38" s="54">
        <v>1</v>
      </c>
      <c r="E38" s="76"/>
      <c r="F38" s="74">
        <f t="shared" si="0"/>
        <v>0</v>
      </c>
      <c r="G38" s="44"/>
    </row>
    <row r="39" spans="1:7" ht="12.75">
      <c r="A39" s="67" t="s">
        <v>87</v>
      </c>
      <c r="B39" s="68" t="s">
        <v>88</v>
      </c>
      <c r="C39" s="69" t="s">
        <v>8</v>
      </c>
      <c r="D39" s="70">
        <v>5</v>
      </c>
      <c r="E39" s="79"/>
      <c r="F39" s="74">
        <f t="shared" si="0"/>
        <v>0</v>
      </c>
      <c r="G39" s="44"/>
    </row>
    <row r="40" spans="1:7" ht="12.75">
      <c r="A40" s="67" t="s">
        <v>89</v>
      </c>
      <c r="B40" s="68" t="s">
        <v>90</v>
      </c>
      <c r="C40" s="69" t="s">
        <v>8</v>
      </c>
      <c r="D40" s="70">
        <v>2</v>
      </c>
      <c r="E40" s="79"/>
      <c r="F40" s="74">
        <f t="shared" si="0"/>
        <v>0</v>
      </c>
      <c r="G40" s="44"/>
    </row>
    <row r="41" spans="1:7" ht="12.75">
      <c r="A41" s="67" t="s">
        <v>91</v>
      </c>
      <c r="B41" s="68" t="s">
        <v>33</v>
      </c>
      <c r="C41" s="69" t="s">
        <v>8</v>
      </c>
      <c r="D41" s="70">
        <v>1</v>
      </c>
      <c r="E41" s="79"/>
      <c r="F41" s="74">
        <f t="shared" si="0"/>
        <v>0</v>
      </c>
      <c r="G41" s="44"/>
    </row>
    <row r="42" spans="1:7" ht="33.75" customHeight="1" thickBot="1">
      <c r="A42" s="71" t="s">
        <v>92</v>
      </c>
      <c r="B42" s="72" t="s">
        <v>93</v>
      </c>
      <c r="C42" s="58" t="s">
        <v>8</v>
      </c>
      <c r="D42" s="50">
        <v>1</v>
      </c>
      <c r="E42" s="77"/>
      <c r="F42" s="74">
        <f t="shared" si="0"/>
        <v>0</v>
      </c>
      <c r="G42" s="44"/>
    </row>
    <row r="43" spans="1:7" ht="14.4" thickBot="1" thickTop="1">
      <c r="A43" s="59"/>
      <c r="B43" s="60"/>
      <c r="C43" s="61"/>
      <c r="D43" s="91" t="s">
        <v>94</v>
      </c>
      <c r="E43" s="92"/>
      <c r="F43" s="80">
        <f>SUM(F7:F42)</f>
        <v>0</v>
      </c>
      <c r="G43" s="62"/>
    </row>
    <row r="45" ht="13.8" thickBot="1"/>
    <row r="46" spans="1:6" ht="16.8" thickBot="1" thickTop="1">
      <c r="A46" s="18"/>
      <c r="B46" s="19" t="s">
        <v>99</v>
      </c>
      <c r="C46" s="20"/>
      <c r="D46" s="21"/>
      <c r="E46" s="22"/>
      <c r="F46" s="23"/>
    </row>
    <row r="47" spans="1:2" ht="16.2" thickTop="1">
      <c r="A47" s="24"/>
      <c r="B47" s="25"/>
    </row>
    <row r="48" spans="1:5" ht="12.75">
      <c r="A48" s="26"/>
      <c r="B48" s="27"/>
      <c r="C48" s="28"/>
      <c r="D48" s="29"/>
      <c r="E48" s="30"/>
    </row>
    <row r="49" spans="1:6" ht="26.4">
      <c r="A49" s="31" t="s">
        <v>0</v>
      </c>
      <c r="B49" s="32" t="s">
        <v>1</v>
      </c>
      <c r="C49" s="33" t="s">
        <v>2</v>
      </c>
      <c r="D49" s="34" t="s">
        <v>3</v>
      </c>
      <c r="E49" s="35" t="s">
        <v>4</v>
      </c>
      <c r="F49" s="36" t="s">
        <v>5</v>
      </c>
    </row>
    <row r="50" spans="1:6" ht="12.75">
      <c r="A50" s="37" t="s">
        <v>6</v>
      </c>
      <c r="B50" s="38" t="s">
        <v>7</v>
      </c>
      <c r="C50" s="39" t="s">
        <v>8</v>
      </c>
      <c r="D50" s="40">
        <v>4</v>
      </c>
      <c r="E50" s="76"/>
      <c r="F50" s="74">
        <f>D50*E50</f>
        <v>0</v>
      </c>
    </row>
    <row r="51" spans="1:6" ht="12.75">
      <c r="A51" s="37" t="s">
        <v>9</v>
      </c>
      <c r="B51" s="38" t="s">
        <v>10</v>
      </c>
      <c r="C51" s="39" t="s">
        <v>8</v>
      </c>
      <c r="D51" s="40">
        <v>1</v>
      </c>
      <c r="E51" s="76"/>
      <c r="F51" s="74">
        <f aca="true" t="shared" si="1" ref="F51:F64">D51*E51</f>
        <v>0</v>
      </c>
    </row>
    <row r="52" spans="1:6" ht="12.75">
      <c r="A52" s="37" t="s">
        <v>11</v>
      </c>
      <c r="B52" s="38" t="s">
        <v>12</v>
      </c>
      <c r="C52" s="43" t="s">
        <v>13</v>
      </c>
      <c r="D52" s="40">
        <v>900</v>
      </c>
      <c r="E52" s="76"/>
      <c r="F52" s="74">
        <f t="shared" si="1"/>
        <v>0</v>
      </c>
    </row>
    <row r="53" spans="1:6" ht="12.75">
      <c r="A53" s="45" t="s">
        <v>14</v>
      </c>
      <c r="B53" s="46" t="s">
        <v>15</v>
      </c>
      <c r="C53" s="47" t="s">
        <v>8</v>
      </c>
      <c r="D53" s="48">
        <v>5</v>
      </c>
      <c r="E53" s="77"/>
      <c r="F53" s="74">
        <f t="shared" si="1"/>
        <v>0</v>
      </c>
    </row>
    <row r="54" spans="1:6" ht="12.75">
      <c r="A54" s="37" t="s">
        <v>16</v>
      </c>
      <c r="B54" s="38" t="s">
        <v>17</v>
      </c>
      <c r="C54" s="43" t="s">
        <v>8</v>
      </c>
      <c r="D54" s="40">
        <v>5</v>
      </c>
      <c r="E54" s="76"/>
      <c r="F54" s="74">
        <f t="shared" si="1"/>
        <v>0</v>
      </c>
    </row>
    <row r="55" spans="1:6" ht="12.75">
      <c r="A55" s="45" t="s">
        <v>18</v>
      </c>
      <c r="B55" s="46" t="s">
        <v>19</v>
      </c>
      <c r="C55" s="49" t="s">
        <v>13</v>
      </c>
      <c r="D55" s="50">
        <v>400</v>
      </c>
      <c r="E55" s="77"/>
      <c r="F55" s="74">
        <f t="shared" si="1"/>
        <v>0</v>
      </c>
    </row>
    <row r="56" spans="1:6" ht="12.75">
      <c r="A56" s="37" t="s">
        <v>20</v>
      </c>
      <c r="B56" s="38" t="s">
        <v>21</v>
      </c>
      <c r="C56" s="53" t="s">
        <v>8</v>
      </c>
      <c r="D56" s="54">
        <v>5</v>
      </c>
      <c r="E56" s="76"/>
      <c r="F56" s="74">
        <f t="shared" si="1"/>
        <v>0</v>
      </c>
    </row>
    <row r="57" spans="1:6" ht="12.75">
      <c r="A57" s="37" t="s">
        <v>22</v>
      </c>
      <c r="B57" s="38" t="s">
        <v>23</v>
      </c>
      <c r="C57" s="53" t="s">
        <v>8</v>
      </c>
      <c r="D57" s="54">
        <v>1</v>
      </c>
      <c r="E57" s="76"/>
      <c r="F57" s="74">
        <f t="shared" si="1"/>
        <v>0</v>
      </c>
    </row>
    <row r="58" spans="1:6" ht="12.75">
      <c r="A58" s="37" t="s">
        <v>24</v>
      </c>
      <c r="B58" s="38" t="s">
        <v>25</v>
      </c>
      <c r="C58" s="53" t="s">
        <v>8</v>
      </c>
      <c r="D58" s="54">
        <v>1</v>
      </c>
      <c r="E58" s="76"/>
      <c r="F58" s="74">
        <f t="shared" si="1"/>
        <v>0</v>
      </c>
    </row>
    <row r="59" spans="1:6" ht="26.4">
      <c r="A59" s="37" t="s">
        <v>26</v>
      </c>
      <c r="B59" s="56" t="s">
        <v>27</v>
      </c>
      <c r="C59" s="53" t="s">
        <v>8</v>
      </c>
      <c r="D59" s="54">
        <v>1</v>
      </c>
      <c r="E59" s="76"/>
      <c r="F59" s="74">
        <f t="shared" si="1"/>
        <v>0</v>
      </c>
    </row>
    <row r="60" spans="1:6" ht="12.75">
      <c r="A60" s="57" t="s">
        <v>28</v>
      </c>
      <c r="B60" s="38" t="s">
        <v>29</v>
      </c>
      <c r="C60" s="39" t="s">
        <v>8</v>
      </c>
      <c r="D60" s="54">
        <v>5</v>
      </c>
      <c r="E60" s="76"/>
      <c r="F60" s="74">
        <f t="shared" si="1"/>
        <v>0</v>
      </c>
    </row>
    <row r="61" spans="1:6" ht="12.75">
      <c r="A61" s="57" t="s">
        <v>30</v>
      </c>
      <c r="B61" s="38" t="s">
        <v>31</v>
      </c>
      <c r="C61" s="39" t="s">
        <v>8</v>
      </c>
      <c r="D61" s="54">
        <v>1</v>
      </c>
      <c r="E61" s="76"/>
      <c r="F61" s="74">
        <f t="shared" si="1"/>
        <v>0</v>
      </c>
    </row>
    <row r="62" spans="1:6" ht="12.75">
      <c r="A62" s="57" t="s">
        <v>32</v>
      </c>
      <c r="B62" s="38" t="s">
        <v>33</v>
      </c>
      <c r="C62" s="53" t="s">
        <v>8</v>
      </c>
      <c r="D62" s="54">
        <v>1</v>
      </c>
      <c r="E62" s="76"/>
      <c r="F62" s="74">
        <f t="shared" si="1"/>
        <v>0</v>
      </c>
    </row>
    <row r="63" spans="1:6" ht="12.75">
      <c r="A63" s="57" t="s">
        <v>34</v>
      </c>
      <c r="B63" s="38" t="s">
        <v>35</v>
      </c>
      <c r="C63" s="53" t="s">
        <v>8</v>
      </c>
      <c r="D63" s="54">
        <v>1</v>
      </c>
      <c r="E63" s="76"/>
      <c r="F63" s="74">
        <f t="shared" si="1"/>
        <v>0</v>
      </c>
    </row>
    <row r="64" spans="1:6" ht="13.8" thickBot="1">
      <c r="A64" s="57" t="s">
        <v>36</v>
      </c>
      <c r="B64" s="38" t="s">
        <v>37</v>
      </c>
      <c r="C64" s="53" t="s">
        <v>8</v>
      </c>
      <c r="D64" s="73">
        <v>1</v>
      </c>
      <c r="E64" s="78"/>
      <c r="F64" s="74">
        <f t="shared" si="1"/>
        <v>0</v>
      </c>
    </row>
    <row r="65" spans="4:6" ht="13.8" thickBot="1">
      <c r="D65" s="93" t="s">
        <v>94</v>
      </c>
      <c r="E65" s="94"/>
      <c r="F65" s="75">
        <f>SUM(F50:F64)</f>
        <v>0</v>
      </c>
    </row>
    <row r="70" spans="1:6" ht="12.75">
      <c r="A70" s="87" t="s">
        <v>96</v>
      </c>
      <c r="B70" s="88"/>
      <c r="C70" s="89"/>
      <c r="D70" s="40" t="s">
        <v>100</v>
      </c>
      <c r="E70" s="41" t="s">
        <v>102</v>
      </c>
      <c r="F70" s="42" t="s">
        <v>101</v>
      </c>
    </row>
    <row r="71" spans="1:6" ht="45.75" customHeight="1">
      <c r="A71" s="85" t="str">
        <f>B3</f>
        <v xml:space="preserve">STAVBA :  časť A Rozšírenie kamerového systému v obci Čaklov  - prepojenie na pult centralizovanej ochrany       </v>
      </c>
      <c r="B71" s="85"/>
      <c r="C71" s="85"/>
      <c r="D71" s="81">
        <f>F43</f>
        <v>0</v>
      </c>
      <c r="E71" s="82">
        <f>0.2*D71</f>
        <v>0</v>
      </c>
      <c r="F71" s="82">
        <f>SUM(D71:E71)</f>
        <v>0</v>
      </c>
    </row>
    <row r="72" spans="1:6" ht="12.75">
      <c r="A72" s="86" t="s">
        <v>99</v>
      </c>
      <c r="B72" s="86"/>
      <c r="C72" s="86"/>
      <c r="D72" s="81">
        <f>F65</f>
        <v>0</v>
      </c>
      <c r="E72" s="82">
        <f>0.2*D72</f>
        <v>0</v>
      </c>
      <c r="F72" s="82">
        <f>SUM(D72:E72)</f>
        <v>0</v>
      </c>
    </row>
    <row r="73" spans="1:6" ht="12.75">
      <c r="A73" s="90" t="s">
        <v>103</v>
      </c>
      <c r="B73" s="90"/>
      <c r="C73" s="90"/>
      <c r="D73" s="83">
        <f>SUM(D71:D72)</f>
        <v>0</v>
      </c>
      <c r="E73" s="83">
        <f aca="true" t="shared" si="2" ref="E73:F73">SUM(E71:E72)</f>
        <v>0</v>
      </c>
      <c r="F73" s="83">
        <f t="shared" si="2"/>
        <v>0</v>
      </c>
    </row>
  </sheetData>
  <mergeCells count="7">
    <mergeCell ref="B3:F3"/>
    <mergeCell ref="A71:C71"/>
    <mergeCell ref="A72:C72"/>
    <mergeCell ref="A70:C70"/>
    <mergeCell ref="A73:C73"/>
    <mergeCell ref="D43:E43"/>
    <mergeCell ref="D65:E65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MB</dc:creator>
  <cp:keywords/>
  <dc:description/>
  <cp:lastModifiedBy>Kocáková</cp:lastModifiedBy>
  <cp:lastPrinted>2019-10-02T11:47:48Z</cp:lastPrinted>
  <dcterms:created xsi:type="dcterms:W3CDTF">2002-01-29T12:49:22Z</dcterms:created>
  <dcterms:modified xsi:type="dcterms:W3CDTF">2019-10-04T10:57:52Z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PCS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